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04-2021\2-vyzva\"/>
    </mc:Choice>
  </mc:AlternateContent>
  <xr:revisionPtr revIDLastSave="0" documentId="13_ncr:1_{6AE7A17A-2FBF-4F9B-8E4B-15EBA3C3303A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P" sheetId="1" r:id="rId1"/>
  </sheets>
  <definedNames>
    <definedName name="_xlnm.Print_Area" localSheetId="0">PP!$B$1:$M$10</definedName>
  </definedNames>
  <calcPr calcId="191029"/>
</workbook>
</file>

<file path=xl/calcChain.xml><?xml version="1.0" encoding="utf-8"?>
<calcChain xmlns="http://schemas.openxmlformats.org/spreadsheetml/2006/main">
  <c r="H7" i="1" l="1"/>
  <c r="L7" i="1" l="1"/>
  <c r="K7" i="1"/>
  <c r="I10" i="1" l="1"/>
  <c r="J10" i="1"/>
</calcChain>
</file>

<file path=xl/sharedStrings.xml><?xml version="1.0" encoding="utf-8"?>
<sst xmlns="http://schemas.openxmlformats.org/spreadsheetml/2006/main" count="33" uniqueCount="32">
  <si>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</si>
  <si>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</si>
  <si>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</si>
  <si>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</si>
  <si>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</si>
  <si>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</si>
  <si>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</si>
  <si>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</si>
  <si>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</si>
  <si>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</si>
  <si>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</si>
  <si>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</si>
  <si>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>Ilustrační obrázek</t>
  </si>
  <si>
    <t>ks</t>
  </si>
  <si>
    <t>Popis</t>
  </si>
  <si>
    <t xml:space="preserve">Měrná jednotka [MJ] </t>
  </si>
  <si>
    <t>Maximální cena za jednotlivé položky 
 v Kč BEZ DPH</t>
  </si>
  <si>
    <t xml:space="preserve">Fakturace 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</si>
  <si>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</si>
  <si>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</si>
  <si>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</si>
  <si>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</si>
  <si>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</si>
  <si>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</si>
  <si>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 xml:space="preserve"> Univerzitní 8, 
301 00 Plzeň,
Rektorát - Odbor vnější vztahy,
místnost UR 122</t>
  </si>
  <si>
    <t>Hana Kalašová,
Tel.: 37763 1071
Mob.: 725 870 136</t>
  </si>
  <si>
    <t>Příloha č. 2 Kupní smlouvy - technická specifikace
Propagační předměty (II.) 004 - 2021</t>
  </si>
  <si>
    <t>Respirátor</t>
  </si>
  <si>
    <t>Samostatná faktura</t>
  </si>
  <si>
    <r>
      <t xml:space="preserve">Respirátor FFP2. 
Čtyřvrstvá obličejová maska filtrující částice. 
Testováno a CE schváleno podle EN 149:2001 + A1: 2009 a (EU) 2016/425. 
Anatomický tvar.
S kovovým plíškem na nose.
Baleno max. po 10 ks (nebo méně).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o délce hrany min. 2,3 cm
(modrá barva, CMYK 96/69/0/0)
Grafické podklady budou zaslány až vítěznému dodavateli.</t>
    </r>
  </si>
  <si>
    <t>Požadavek zadavatele: 
do sloupce označeného textem:</t>
  </si>
  <si>
    <t>Dodavatel doplní do prázdné žlutě podbarvené buňky jednotkovou cenu.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</si>
</sst>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4" fillId="0" borderId="0"/>
    <xf numFmtId="0" fontId="5" fillId="0" borderId="0"/>
    <xf numFmtId="0" fontId="5" fillId="0" borderId="0"/>
    <xf numFmtId="0" fontId="16" fillId="0" borderId="0"/>
    <xf numFmtId="0" fontId="16" fillId="0" borderId="0"/>
  </cellStyleXfs>
  <cellXfs count="68">
    <xf numFmtId="0" fontId="0" fillId="0" borderId="0" xfId="0"/>
    <xf numFmtId="0" fontId="11" fillId="4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0" fillId="0" borderId="0" xfId="0" applyFill="1" applyProtection="1"/>
    <xf numFmtId="0" fontId="15" fillId="0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left"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textRotation="90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164" fontId="0" fillId="0" borderId="0" xfId="0" applyNumberFormat="1" applyProtection="1"/>
    <xf numFmtId="3" fontId="0" fillId="0" borderId="2" xfId="0" applyNumberForma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0" fillId="2" borderId="3" xfId="0" applyNumberFormat="1" applyFont="1" applyFill="1" applyBorder="1" applyAlignment="1" applyProtection="1">
      <alignment vertical="center" wrapText="1"/>
    </xf>
    <xf numFmtId="164" fontId="0" fillId="0" borderId="3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5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2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Alignment="1" applyProtection="1">
      <alignment horizontal="left" vertical="center" wrapText="1"/>
    </xf>
    <xf numFmtId="164" fontId="6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9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0" borderId="0" xfId="0" applyNumberFormat="1" applyFont="1" applyBorder="1" applyAlignment="1" applyProtection="1">
      <alignment vertical="center" wrapText="1"/>
    </xf>
    <xf numFmtId="0" fontId="8" fillId="0" borderId="12" xfId="0" applyNumberFormat="1" applyFont="1" applyBorder="1" applyAlignment="1" applyProtection="1">
      <alignment horizontal="right" vertical="center" wrapText="1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225333</xdr:colOff>
      <xdr:row>6</xdr:row>
      <xdr:rowOff>691239</xdr:rowOff>
    </xdr:from>
    <xdr:to>
      <xdr:col>6</xdr:col>
      <xdr:colOff>2267670</xdr:colOff>
      <xdr:row>6</xdr:row>
      <xdr:rowOff>2215371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E710A9D-ADBB-42DC-983A-F9A75F92C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41690" y="3240310"/>
          <a:ext cx="2042337" cy="15241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7"/>
  <sheetViews>
    <sheetView showGridLines="0" tabSelected="1" zoomScale="75" zoomScaleNormal="75" workbookViewId="0">
      <selection activeCell="J7" sqref="J7"/>
    </sheetView>
  </sheetViews>
  <sheetFormatPr defaultRowHeight="14.5" x14ac:dyDescent="0.35"/>
  <cols>
    <col min="1" max="1" width="1.453125" style="2" bestFit="1" customWidth="1"/>
    <col min="2" max="2" width="5.6328125" style="2" bestFit="1" customWidth="1"/>
    <col min="3" max="3" width="33.90625" style="4" customWidth="1"/>
    <col min="4" max="4" width="9.6328125" style="47" bestFit="1" customWidth="1"/>
    <col min="5" max="5" width="9" style="3" bestFit="1" customWidth="1"/>
    <col min="6" max="6" width="73.90625" style="4" customWidth="1"/>
    <col min="7" max="7" width="35.1796875" style="4" customWidth="1"/>
    <col min="8" max="8" width="20.90625" style="4" hidden="1" customWidth="1"/>
    <col min="9" max="9" width="24" style="2" bestFit="1" customWidth="1"/>
    <col min="10" max="10" width="23.08984375" style="2" customWidth="1"/>
    <col min="11" max="11" width="20.6328125" style="2" bestFit="1" customWidth="1"/>
    <col min="12" max="12" width="19.81640625" style="2" customWidth="1"/>
    <col min="13" max="13" width="12.90625" style="2" customWidth="1"/>
    <col min="14" max="14" width="22.36328125" style="2" bestFit="1" customWidth="1"/>
    <col min="15" max="15" width="31.36328125" style="2" customWidth="1"/>
    <col min="16" max="16" width="23.36328125" style="2" customWidth="1"/>
    <col min="17" max="17" width="11.08984375" style="2" hidden="1" customWidth="1"/>
    <col min="18" max="18" width="35.54296875" style="5" customWidth="1"/>
    <col min="19" max="16384" width="8.7265625" style="2"/>
  </cols>
  <sheetData>
    <row r="1" spans="1:19" ht="40.75" customHeight="1" x14ac:dyDescent="0.35">
      <c r="B1" s="53" t="s">
        <v>26</v>
      </c>
      <c r="C1" s="54"/>
      <c r="D1" s="54"/>
    </row>
    <row r="2" spans="1:19" ht="15.5" x14ac:dyDescent="0.35">
      <c r="A2" s="6"/>
      <c r="B2" s="7"/>
      <c r="C2" s="8"/>
      <c r="D2" s="8"/>
      <c r="E2" s="9"/>
      <c r="F2" s="10"/>
    </row>
    <row r="3" spans="1:19" ht="20.149999999999999" customHeight="1" x14ac:dyDescent="0.35">
      <c r="B3" s="60" t="s">
        <v>30</v>
      </c>
      <c r="C3" s="61"/>
      <c r="D3" s="62" t="s">
        <v>0</v>
      </c>
      <c r="E3" s="63"/>
      <c r="F3" s="67" t="s">
        <v>31</v>
      </c>
      <c r="G3" s="66"/>
      <c r="H3" s="11"/>
      <c r="I3" s="11"/>
      <c r="J3" s="11"/>
      <c r="K3" s="11"/>
      <c r="L3" s="11"/>
    </row>
    <row r="4" spans="1:19" ht="20.149999999999999" customHeight="1" thickBot="1" x14ac:dyDescent="0.4">
      <c r="B4" s="60"/>
      <c r="C4" s="61"/>
      <c r="D4" s="64"/>
      <c r="E4" s="65"/>
      <c r="F4" s="67"/>
      <c r="G4" s="66"/>
      <c r="H4" s="12"/>
      <c r="I4" s="13"/>
      <c r="J4" s="13"/>
      <c r="L4" s="13"/>
    </row>
    <row r="5" spans="1:19" ht="30.65" customHeight="1" thickBot="1" x14ac:dyDescent="0.4">
      <c r="B5" s="14"/>
      <c r="C5" s="15"/>
      <c r="D5" s="16"/>
      <c r="E5" s="16"/>
      <c r="F5" s="12"/>
      <c r="G5" s="12"/>
      <c r="H5" s="17"/>
      <c r="J5" s="18" t="s">
        <v>0</v>
      </c>
      <c r="R5" s="19"/>
    </row>
    <row r="6" spans="1:19" ht="73.5" thickTop="1" thickBot="1" x14ac:dyDescent="0.4">
      <c r="B6" s="20" t="s">
        <v>1</v>
      </c>
      <c r="C6" s="21" t="s">
        <v>23</v>
      </c>
      <c r="D6" s="21" t="s">
        <v>2</v>
      </c>
      <c r="E6" s="21" t="s">
        <v>15</v>
      </c>
      <c r="F6" s="21" t="s">
        <v>14</v>
      </c>
      <c r="G6" s="1" t="s">
        <v>12</v>
      </c>
      <c r="H6" s="21" t="s">
        <v>16</v>
      </c>
      <c r="I6" s="21" t="s">
        <v>3</v>
      </c>
      <c r="J6" s="22" t="s">
        <v>4</v>
      </c>
      <c r="K6" s="43" t="s">
        <v>5</v>
      </c>
      <c r="L6" s="43" t="s">
        <v>6</v>
      </c>
      <c r="M6" s="21" t="s">
        <v>17</v>
      </c>
      <c r="N6" s="43" t="s">
        <v>18</v>
      </c>
      <c r="O6" s="21" t="s">
        <v>19</v>
      </c>
      <c r="P6" s="21" t="s">
        <v>22</v>
      </c>
      <c r="Q6" s="21" t="s">
        <v>20</v>
      </c>
      <c r="R6" s="23" t="s">
        <v>21</v>
      </c>
      <c r="S6" s="24"/>
    </row>
    <row r="7" spans="1:19" ht="233.4" customHeight="1" thickTop="1" thickBot="1" x14ac:dyDescent="0.4">
      <c r="A7" s="25"/>
      <c r="B7" s="26">
        <v>1</v>
      </c>
      <c r="C7" s="27" t="s">
        <v>27</v>
      </c>
      <c r="D7" s="28">
        <v>200</v>
      </c>
      <c r="E7" s="29" t="s">
        <v>13</v>
      </c>
      <c r="F7" s="30" t="s">
        <v>29</v>
      </c>
      <c r="G7" s="31"/>
      <c r="H7" s="32">
        <f t="shared" ref="H7" si="0">D7*I7</f>
        <v>5000</v>
      </c>
      <c r="I7" s="33">
        <v>25</v>
      </c>
      <c r="J7" s="48"/>
      <c r="K7" s="34">
        <f t="shared" ref="K7" si="1">D7*J7</f>
        <v>0</v>
      </c>
      <c r="L7" s="35" t="str">
        <f t="shared" ref="L7" si="2">IF(ISNUMBER(J7), IF(J7&gt;I7,"NEVYHOVUJE","VYHOVUJE")," ")</f>
        <v xml:space="preserve"> </v>
      </c>
      <c r="M7" s="36" t="s">
        <v>28</v>
      </c>
      <c r="N7" s="36" t="s">
        <v>25</v>
      </c>
      <c r="O7" s="36" t="s">
        <v>24</v>
      </c>
      <c r="P7" s="37">
        <v>42</v>
      </c>
      <c r="Q7" s="38"/>
      <c r="R7" s="39" t="s">
        <v>11</v>
      </c>
      <c r="S7" s="24"/>
    </row>
    <row r="8" spans="1:19" ht="13.5" customHeight="1" thickTop="1" thickBot="1" x14ac:dyDescent="0.4">
      <c r="C8" s="2"/>
      <c r="D8" s="2"/>
      <c r="E8" s="2"/>
      <c r="F8" s="2"/>
      <c r="G8" s="2"/>
      <c r="H8" s="2"/>
      <c r="K8" s="40"/>
    </row>
    <row r="9" spans="1:19" ht="60.75" customHeight="1" thickTop="1" thickBot="1" x14ac:dyDescent="0.4">
      <c r="B9" s="55" t="s">
        <v>7</v>
      </c>
      <c r="C9" s="56"/>
      <c r="D9" s="56"/>
      <c r="E9" s="56"/>
      <c r="F9" s="56"/>
      <c r="G9" s="56"/>
      <c r="H9" s="41"/>
      <c r="I9" s="42" t="s">
        <v>8</v>
      </c>
      <c r="J9" s="57" t="s">
        <v>9</v>
      </c>
      <c r="K9" s="58"/>
      <c r="L9" s="59"/>
      <c r="M9" s="17"/>
      <c r="N9" s="17"/>
      <c r="O9" s="17"/>
      <c r="P9" s="17"/>
      <c r="Q9" s="17"/>
      <c r="R9" s="44"/>
    </row>
    <row r="10" spans="1:19" ht="33" customHeight="1" thickTop="1" thickBot="1" x14ac:dyDescent="0.4">
      <c r="B10" s="49" t="s">
        <v>10</v>
      </c>
      <c r="C10" s="49"/>
      <c r="D10" s="49"/>
      <c r="E10" s="49"/>
      <c r="F10" s="49"/>
      <c r="G10" s="49"/>
      <c r="H10" s="45"/>
      <c r="I10" s="46">
        <f>SUM(H7:H7)</f>
        <v>5000</v>
      </c>
      <c r="J10" s="50">
        <f>SUM(K7:K7)</f>
        <v>0</v>
      </c>
      <c r="K10" s="51"/>
      <c r="L10" s="52"/>
    </row>
    <row r="11" spans="1:19" ht="14.25" customHeight="1" thickTop="1" x14ac:dyDescent="0.35"/>
    <row r="12" spans="1:19" ht="14.25" customHeight="1" x14ac:dyDescent="0.35"/>
    <row r="13" spans="1:19" ht="14.25" customHeight="1" x14ac:dyDescent="0.35"/>
    <row r="14" spans="1:19" ht="14.25" customHeight="1" x14ac:dyDescent="0.35"/>
    <row r="15" spans="1:19" ht="14.25" customHeight="1" x14ac:dyDescent="0.35"/>
    <row r="16" spans="1:19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qM0mcRPiC8GUtt+0R3SFKjJq1fuHBkqKzzIIy+qX6xKO7lx/iXo+f62wHNfNoLuxstzw/9Hg0Uo+eYLyM/gf/Q==" saltValue="Yh5g+9XJCUO7XMkguFLbpA==" spinCount="100000" sheet="1" objects="1" scenarios="1" selectLockedCells="1"/>
  <mergeCells count="8">
    <mergeCell ref="B10:G10"/>
    <mergeCell ref="J10:L10"/>
    <mergeCell ref="B1:D1"/>
    <mergeCell ref="B9:G9"/>
    <mergeCell ref="J9:L9"/>
    <mergeCell ref="B3:C4"/>
    <mergeCell ref="D3:E4"/>
    <mergeCell ref="F3:F4"/>
  </mergeCells>
  <conditionalFormatting sqref="B7 D7">
    <cfRule type="containsBlanks" dxfId="6" priority="44">
      <formula>LEN(TRIM(B7))=0</formula>
    </cfRule>
  </conditionalFormatting>
  <conditionalFormatting sqref="B7">
    <cfRule type="cellIs" dxfId="5" priority="39" operator="greaterThanOrEqual">
      <formula>1</formula>
    </cfRule>
  </conditionalFormatting>
  <conditionalFormatting sqref="Q7:R7 L7">
    <cfRule type="cellIs" dxfId="4" priority="36" operator="equal">
      <formula>"VYHOVUJE"</formula>
    </cfRule>
  </conditionalFormatting>
  <conditionalFormatting sqref="Q7:R7 L7">
    <cfRule type="cellIs" dxfId="3" priority="35" operator="equal">
      <formula>"NEVYHOVUJE"</formula>
    </cfRule>
  </conditionalFormatting>
  <conditionalFormatting sqref="J7">
    <cfRule type="containsBlanks" dxfId="2" priority="6">
      <formula>LEN(TRIM(J7))=0</formula>
    </cfRule>
  </conditionalFormatting>
  <conditionalFormatting sqref="J7">
    <cfRule type="notContainsBlanks" dxfId="1" priority="5">
      <formula>LEN(TRIM(J7))&gt;0</formula>
    </cfRule>
  </conditionalFormatting>
  <conditionalFormatting sqref="J7">
    <cfRule type="notContainsBlanks" dxfId="0" priority="4">
      <formula>LEN(TRIM(J7))&gt;0</formula>
    </cfRule>
  </conditionalFormatting>
  <dataValidations count="2">
    <dataValidation type="list" showInputMessage="1" showErrorMessage="1" sqref="E7" xr:uid="{354766CB-D34D-4043-985E-78A75C2E98DD}">
      <formula1>"ks,bal,sada,"</formula1>
    </dataValidation>
    <dataValidation type="list" allowBlank="1" showInputMessage="1" showErrorMessage="1" sqref="R7" xr:uid="{FF7830E4-00A3-43C0-BC30-F032355EAD85}">
      <formula1>#REF!</formula1>
    </dataValidation>
  </dataValidations>
  <pageMargins left="0.11811023622047245" right="0" top="0.15748031496062992" bottom="7.874015748031496E-2" header="0.11811023622047245" footer="0.15748031496062992"/>
  <pageSetup paperSize="9" scale="5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2021-03-24T07:18:12Z</cp:lastPrinted>
  <dcterms:created xsi:type="dcterms:W3CDTF">2014-03-05T12:43:32Z</dcterms:created>
  <dcterms:modified xsi:type="dcterms:W3CDTF">2021-04-13T08:14:17Z</dcterms:modified>
</cp:coreProperties>
</file>